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Downloads\"/>
    </mc:Choice>
  </mc:AlternateContent>
  <bookViews>
    <workbookView xWindow="0" yWindow="0" windowWidth="20490" windowHeight="7755"/>
  </bookViews>
  <sheets>
    <sheet name="ianuarie - FEADR" sheetId="1" r:id="rId1"/>
    <sheet name="ianuarie - EURI" sheetId="2" r:id="rId2"/>
  </sheets>
  <definedNames>
    <definedName name="_xlnm.Print_Titles" localSheetId="1">'ianuarie - EURI'!$3:$4</definedName>
    <definedName name="_xlnm.Print_Titles" localSheetId="0">'ianuarie - FEADR'!$3:$4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AQ5" i="1"/>
  <c r="E5" i="2"/>
  <c r="O6" i="2"/>
  <c r="N6" i="2"/>
  <c r="AT10" i="1" l="1"/>
  <c r="AS10" i="1"/>
  <c r="AQ10" i="1" l="1"/>
</calcChain>
</file>

<file path=xl/sharedStrings.xml><?xml version="1.0" encoding="utf-8"?>
<sst xmlns="http://schemas.openxmlformats.org/spreadsheetml/2006/main" count="128" uniqueCount="57">
  <si>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</si>
  <si>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</si>
  <si>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</si>
  <si>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</si>
  <si>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</si>
  <si>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</si>
  <si>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</si>
  <si>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</si>
  <si>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</si>
  <si>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</si>
  <si>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</si>
  <si>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</si>
  <si>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</si>
  <si>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</si>
  <si>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</si>
  <si>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</si>
  <si>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OBSERVATII</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</si>
  <si>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</si>
  <si>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</si>
  <si>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</si>
  <si>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</si>
  <si>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</si>
  <si>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</si>
  <si>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</si>
  <si>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</si>
  <si>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</si>
  <si>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</si>
  <si>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</si>
  <si>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</si>
  <si>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TOTAL</t>
  </si>
  <si>
    <t>Suma ce  va fi Lansată (2019)</t>
  </si>
  <si>
    <t>Suma ce va fi Lansata (2019</t>
  </si>
  <si>
    <t>Suma ce va fi Lansata (2020)</t>
  </si>
  <si>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</si>
  <si>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</si>
  <si>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Suma ce va fi Lansata (2021)</t>
  </si>
  <si>
    <t>Suma ce va fi Lansata (2022)</t>
  </si>
  <si>
    <t>Suma ce va fi lansata (2022)</t>
  </si>
  <si>
    <t>Suma ce va fi lansata din FEADR (2022)</t>
  </si>
  <si>
    <t>Total Sumă Lansată  pe Măsuri 
EURI</t>
  </si>
  <si>
    <t>Nr. proiecte selectate la nivelul GAL 
EURI</t>
  </si>
  <si>
    <t>Valoarea proiectelor selectate
EURI</t>
  </si>
  <si>
    <t>Alocarea Financiară a SDL
19.2 - EURI</t>
  </si>
  <si>
    <t>In urma notei de aprobare nr. 201586 din 31.08.2022 privind propunerea de modificare a SDL Nr. 1/2022 a fost alocata suma de  92.603.22 euro din Fondurile de tranzitie -EURI , urmand va fi deschisa o noua sesiune in curand.</t>
  </si>
  <si>
    <t>Total Sumă Lansată  pe Măsuri 
FEADR</t>
  </si>
  <si>
    <t>Nr. proiecte selectate la nivelul GAL 
FEADR</t>
  </si>
  <si>
    <t>Valoarea proiectelor selectate
FEADR</t>
  </si>
  <si>
    <t>Alocarea Financiară a SDL
19.2 - FEADR</t>
  </si>
  <si>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</si>
  <si>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Calendar apeluri de selectie - FEADR</t>
  </si>
  <si>
    <t>Calendar apeluri de selectie - EURI</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</si>
  <si>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r>
      <rPr>
        <sz val="11"/>
        <rFont val="Calibri"/>
        <family val="2"/>
        <scheme val="minor"/>
      </rPr>
      <t xml:space="preserve">
4. In urma </t>
    </r>
    <r>
      <rPr>
        <b/>
        <sz val="11"/>
        <rFont val="Calibri"/>
        <family val="2"/>
        <scheme val="minor"/>
      </rPr>
      <t>notei de aprobare nr. 201586 din 31.08.2022 privind propunerea de modificare a SDL Nr. 1/2022 a fost alocata suma de  235.687,54 euro</t>
    </r>
    <r>
      <rPr>
        <sz val="11"/>
        <rFont val="Calibri"/>
        <family val="2"/>
        <scheme val="minor"/>
      </rPr>
      <t xml:space="preserve"> din Fondurile de tranzitie -FEADR , urmand va fi deschisa o noua sesiune in curand.</t>
    </r>
  </si>
  <si>
    <t>Nr.194/08.11.2022</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</si>
  <si>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scheme val="minor"/>
      </rPr>
      <t>Raportului de selecție nr. 656/29.05.2019</t>
    </r>
    <r>
      <rPr>
        <sz val="11"/>
        <rFont val="Calibri"/>
        <family val="2"/>
        <scheme val="minor"/>
      </rPr>
      <t xml:space="preserve"> au fost selctate </t>
    </r>
    <r>
      <rPr>
        <b/>
        <sz val="11"/>
        <rFont val="Calibri"/>
        <family val="2"/>
        <scheme val="minor"/>
      </rPr>
      <t xml:space="preserve">3 proiecte în valoare de 60.000,00 euro.
4.Conform notei de aprobare DGDR AM PNDR nr.221653 / 30.08.2021 privind modificarea SDL GAL MH SUD, in urma bonusarii suplimentare a Gal-urilor a fost distribuita suma de 116.845,17 euro catre masura M2/6A- Incurajarea activitatilor non-agricole. Fondurile FEADR disponibile ce urmeaza a fi lansate, respectiv 236.845,17 euro, provin din rezilierea celor 6 contracte de finantare ( 20.000 * 6 ) din sesiunile anterioare la care se adauga suma de 116.845,17 euro, suma provenita din bonusare. </t>
    </r>
    <r>
      <rPr>
        <sz val="11"/>
        <color rgb="FFFF0000"/>
        <rFont val="Calibri"/>
        <family val="2"/>
        <scheme val="minor"/>
      </rPr>
      <t>A fost lansat apelul in perioada 19.10.2022 - 17.11.2022, si urmare a depasirii pragului de 130% din valoarea alocata sesiunii (au fost depuse 11 proiecte in valoare de 330.000 euro) a fost inchisa in data de 27.10.2022, conform Notei GAL nr.173/27.10.2022.</t>
    </r>
  </si>
  <si>
    <t>Suma ce va fi lansata din FEADR (2023)</t>
  </si>
  <si>
    <t>Suma ce va fi lansata (2023)</t>
  </si>
  <si>
    <t>Nr.269/04.01.2023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</si>
</sst>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scheme val="minor"/>
    </font>
    <font>
      <sz val="16"/>
      <color theme="1"/>
      <name val="Calibri"/>
      <family val="2"/>
      <charset val="238"/>
      <scheme val="minor"/>
    </font>
    <font>
      <sz val="11"/>
      <color rgb="FFFF0000"/>
      <name val="Calibri"/>
      <family val="2"/>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2">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style="thin">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104">
    <xf numFmtId="0" fontId="0" fillId="0" borderId="0" xfId="0"/>
    <xf numFmtId="4" fontId="0" fillId="5" borderId="2" xfId="0" applyNumberFormat="1" applyFont="1" applyFill="1" applyBorder="1" applyAlignment="1">
      <alignment horizontal="center" vertical="center"/>
    </xf>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4" fontId="14" fillId="5" borderId="2" xfId="0" applyNumberFormat="1" applyFont="1" applyFill="1" applyBorder="1" applyAlignment="1">
      <alignment horizontal="center" vertical="center"/>
    </xf>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3" fontId="3" fillId="3" borderId="17" xfId="0" applyNumberFormat="1" applyFont="1" applyFill="1" applyBorder="1" applyAlignment="1">
      <alignment horizontal="center" vertical="center"/>
    </xf>
    <xf numFmtId="0" fontId="0" fillId="5" borderId="6" xfId="0" applyFont="1" applyFill="1" applyBorder="1" applyAlignment="1">
      <alignment horizontal="center" vertical="center"/>
    </xf>
    <xf numFmtId="0" fontId="9" fillId="0" borderId="7"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4" fillId="0" borderId="7" xfId="3" applyFill="1" applyBorder="1" applyAlignment="1">
      <alignment horizontal="center" vertical="center" wrapText="1"/>
    </xf>
    <xf numFmtId="0" fontId="1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7" fillId="0" borderId="0" xfId="0" applyFont="1" applyAlignment="1">
      <alignment vertical="center"/>
    </xf>
    <xf numFmtId="3" fontId="3" fillId="3" borderId="10" xfId="0" applyNumberFormat="1" applyFont="1" applyFill="1" applyBorder="1" applyAlignment="1">
      <alignment horizontal="center" vertical="center" wrapText="1"/>
    </xf>
    <xf numFmtId="0" fontId="14" fillId="5" borderId="5" xfId="0" applyFont="1" applyFill="1" applyBorder="1" applyAlignment="1">
      <alignment vertical="center" wrapText="1"/>
    </xf>
    <xf numFmtId="0" fontId="0" fillId="5" borderId="0" xfId="0" applyFill="1" applyAlignment="1">
      <alignment vertical="center"/>
    </xf>
    <xf numFmtId="0" fontId="14" fillId="5" borderId="16" xfId="0" applyFont="1" applyFill="1" applyBorder="1" applyAlignment="1">
      <alignment vertical="center" wrapText="1"/>
    </xf>
    <xf numFmtId="0" fontId="8" fillId="0" borderId="5" xfId="0" applyFont="1" applyBorder="1" applyAlignment="1">
      <alignment vertical="center" wrapText="1"/>
    </xf>
    <xf numFmtId="0" fontId="0" fillId="5" borderId="11" xfId="0" applyFill="1" applyBorder="1" applyAlignment="1">
      <alignment vertical="center" wrapText="1"/>
    </xf>
    <xf numFmtId="4" fontId="12" fillId="6" borderId="13"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wrapText="1"/>
    </xf>
    <xf numFmtId="0" fontId="0" fillId="5" borderId="7" xfId="0" applyFill="1" applyBorder="1" applyAlignment="1">
      <alignment vertical="center"/>
    </xf>
    <xf numFmtId="0" fontId="0" fillId="5" borderId="2" xfId="0" applyFill="1" applyBorder="1" applyAlignment="1">
      <alignment vertical="center"/>
    </xf>
    <xf numFmtId="0" fontId="0" fillId="0" borderId="2" xfId="0" applyBorder="1" applyAlignment="1">
      <alignment vertical="center"/>
    </xf>
    <xf numFmtId="0" fontId="0" fillId="5" borderId="10" xfId="0" applyFill="1" applyBorder="1" applyAlignment="1">
      <alignment vertical="center"/>
    </xf>
    <xf numFmtId="10" fontId="3" fillId="5" borderId="19" xfId="0" applyNumberFormat="1" applyFont="1" applyFill="1" applyBorder="1" applyAlignment="1">
      <alignment horizontal="center" vertical="center" wrapText="1"/>
    </xf>
    <xf numFmtId="4" fontId="16" fillId="7" borderId="13" xfId="0" applyNumberFormat="1" applyFont="1" applyFill="1" applyBorder="1" applyAlignment="1">
      <alignment horizontal="right" vertical="center" wrapText="1"/>
    </xf>
    <xf numFmtId="4" fontId="8" fillId="5" borderId="7" xfId="0" applyNumberFormat="1" applyFont="1" applyFill="1" applyBorder="1" applyAlignment="1">
      <alignment horizontal="center" vertical="center"/>
    </xf>
    <xf numFmtId="4" fontId="14" fillId="5" borderId="21"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0" fontId="14" fillId="5" borderId="2" xfId="0" applyFont="1" applyFill="1" applyBorder="1" applyAlignment="1">
      <alignment vertical="center"/>
    </xf>
    <xf numFmtId="4" fontId="14" fillId="5" borderId="2" xfId="0" applyNumberFormat="1" applyFont="1" applyFill="1" applyBorder="1" applyAlignment="1">
      <alignment vertical="center"/>
    </xf>
    <xf numFmtId="4" fontId="10" fillId="5" borderId="7" xfId="5"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4" fontId="9" fillId="5" borderId="7" xfId="0" applyNumberFormat="1" applyFont="1" applyFill="1" applyBorder="1" applyAlignment="1">
      <alignment horizontal="center" vertical="center"/>
    </xf>
    <xf numFmtId="4" fontId="9" fillId="5" borderId="19" xfId="0" applyNumberFormat="1" applyFont="1" applyFill="1" applyBorder="1" applyAlignment="1">
      <alignment horizontal="center" vertical="center"/>
    </xf>
    <xf numFmtId="0" fontId="14" fillId="7" borderId="5" xfId="0" applyFont="1" applyFill="1" applyBorder="1" applyAlignment="1">
      <alignment vertical="center" wrapText="1"/>
    </xf>
    <xf numFmtId="3" fontId="3" fillId="3" borderId="10"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0" fontId="6" fillId="0" borderId="0" xfId="0" applyFont="1" applyAlignment="1">
      <alignment horizontal="center" vertic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center" wrapText="1"/>
    </xf>
    <xf numFmtId="0" fontId="2" fillId="2" borderId="11" xfId="1" applyBorder="1" applyAlignment="1">
      <alignment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0" fillId="0" borderId="20" xfId="0" applyBorder="1" applyAlignment="1">
      <alignment horizontal="center" vertic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xf>
    <xf numFmtId="4" fontId="9" fillId="5" borderId="21" xfId="0" applyNumberFormat="1" applyFont="1" applyFill="1" applyBorder="1" applyAlignment="1">
      <alignment horizontal="center" vertical="center"/>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0"/>
  <sheetViews>
    <sheetView tabSelected="1" zoomScale="60" zoomScaleNormal="60" workbookViewId="0">
      <pane xSplit="5" ySplit="4" topLeftCell="F8" activePane="bottomRight" state="frozen"/>
      <selection pane="topRight" activeCell="F1" sqref="F1"/>
      <selection pane="bottomLeft" activeCell="A6" sqref="A6"/>
      <selection pane="bottomRight" activeCell="X13" sqref="X13"/>
    </sheetView>
  </sheetViews>
  <sheetFormatPr defaultColWidth="8.85546875" defaultRowHeight="15" x14ac:dyDescent="0.25"/>
  <cols>
    <col min="1" max="1" width="5.28515625" style="39" customWidth="1"/>
    <col min="2" max="2" width="15.5703125" style="39" customWidth="1"/>
    <col min="3" max="3" width="11.140625" style="39" customWidth="1"/>
    <col min="4" max="4" width="8.85546875" style="39"/>
    <col min="5" max="5" width="13.5703125" style="39" customWidth="1"/>
    <col min="6" max="6" width="7.85546875" style="39" customWidth="1"/>
    <col min="7" max="7" width="10.7109375" style="39" hidden="1" customWidth="1"/>
    <col min="8" max="8" width="9.7109375" style="39" hidden="1" customWidth="1"/>
    <col min="9" max="9" width="10" style="39" hidden="1" customWidth="1"/>
    <col min="10" max="10" width="8" style="39" hidden="1" customWidth="1"/>
    <col min="11" max="11" width="12.5703125" style="39" customWidth="1"/>
    <col min="12" max="12" width="6" style="39" hidden="1" customWidth="1"/>
    <col min="13" max="13" width="7" style="39" hidden="1" customWidth="1"/>
    <col min="14" max="14" width="5.85546875" style="39" hidden="1" customWidth="1"/>
    <col min="15" max="15" width="8.28515625" style="39" hidden="1" customWidth="1"/>
    <col min="16" max="16" width="12.5703125" style="39" customWidth="1"/>
    <col min="17" max="17" width="11.42578125" style="39" hidden="1" customWidth="1"/>
    <col min="18" max="18" width="10.140625" style="39" hidden="1" customWidth="1"/>
    <col min="19" max="19" width="11.5703125" style="39" customWidth="1"/>
    <col min="20" max="21" width="11.5703125" style="39" hidden="1" customWidth="1"/>
    <col min="22" max="22" width="11.5703125" style="39" customWidth="1"/>
    <col min="23" max="23" width="12.28515625" style="39" customWidth="1"/>
    <col min="24" max="26" width="11.5703125" style="39" customWidth="1"/>
    <col min="27" max="38" width="11.5703125" style="39" hidden="1" customWidth="1"/>
    <col min="39" max="42" width="11.5703125" style="39" customWidth="1"/>
    <col min="43" max="43" width="17.5703125" style="39" customWidth="1"/>
    <col min="44" max="44" width="10.85546875" style="39" customWidth="1"/>
    <col min="45" max="45" width="8.85546875" style="40"/>
    <col min="46" max="46" width="14" style="40" customWidth="1"/>
    <col min="47" max="47" width="107.42578125" style="3" customWidth="1"/>
    <col min="48" max="16384" width="8.85546875" style="39"/>
  </cols>
  <sheetData>
    <row r="1" spans="1:47" ht="37.5" customHeight="1" x14ac:dyDescent="0.25">
      <c r="A1" s="37"/>
      <c r="B1" s="38" t="s">
        <v>49</v>
      </c>
      <c r="C1" s="38"/>
      <c r="D1" s="38"/>
      <c r="V1" s="68"/>
      <c r="W1" s="68"/>
      <c r="X1" s="68"/>
    </row>
    <row r="2" spans="1:47" ht="40.5" customHeight="1" thickBot="1" x14ac:dyDescent="0.3">
      <c r="B2" s="41" t="s">
        <v>56</v>
      </c>
    </row>
    <row r="3" spans="1:47" ht="29.25" customHeight="1" x14ac:dyDescent="0.25">
      <c r="A3" s="73" t="s">
        <v>0</v>
      </c>
      <c r="B3" s="75" t="s">
        <v>1</v>
      </c>
      <c r="C3" s="75" t="s">
        <v>2</v>
      </c>
      <c r="D3" s="77" t="s">
        <v>3</v>
      </c>
      <c r="E3" s="83" t="s">
        <v>47</v>
      </c>
      <c r="F3" s="83" t="s">
        <v>17</v>
      </c>
      <c r="G3" s="20" t="s">
        <v>11</v>
      </c>
      <c r="H3" s="20" t="s">
        <v>12</v>
      </c>
      <c r="I3" s="20" t="s">
        <v>13</v>
      </c>
      <c r="J3" s="20" t="s">
        <v>14</v>
      </c>
      <c r="K3" s="20" t="s">
        <v>15</v>
      </c>
      <c r="L3" s="20" t="s">
        <v>4</v>
      </c>
      <c r="M3" s="20" t="s">
        <v>5</v>
      </c>
      <c r="N3" s="20" t="s">
        <v>6</v>
      </c>
      <c r="O3" s="20" t="s">
        <v>7</v>
      </c>
      <c r="P3" s="20" t="s">
        <v>8</v>
      </c>
      <c r="Q3" s="20" t="s">
        <v>9</v>
      </c>
      <c r="R3" s="20" t="s">
        <v>10</v>
      </c>
      <c r="S3" s="20" t="s">
        <v>11</v>
      </c>
      <c r="T3" s="20" t="s">
        <v>12</v>
      </c>
      <c r="U3" s="20" t="s">
        <v>13</v>
      </c>
      <c r="V3" s="20" t="s">
        <v>14</v>
      </c>
      <c r="W3" s="20" t="s">
        <v>15</v>
      </c>
      <c r="X3" s="20" t="s">
        <v>6</v>
      </c>
      <c r="Y3" s="20" t="s">
        <v>10</v>
      </c>
      <c r="Z3" s="20" t="s">
        <v>5</v>
      </c>
      <c r="AA3" s="20" t="s">
        <v>9</v>
      </c>
      <c r="AB3" s="20" t="s">
        <v>10</v>
      </c>
      <c r="AC3" s="20" t="s">
        <v>11</v>
      </c>
      <c r="AD3" s="20" t="s">
        <v>12</v>
      </c>
      <c r="AE3" s="20" t="s">
        <v>13</v>
      </c>
      <c r="AF3" s="20" t="s">
        <v>14</v>
      </c>
      <c r="AG3" s="20" t="s">
        <v>15</v>
      </c>
      <c r="AH3" s="20" t="s">
        <v>4</v>
      </c>
      <c r="AI3" s="20" t="s">
        <v>5</v>
      </c>
      <c r="AJ3" s="20" t="s">
        <v>6</v>
      </c>
      <c r="AK3" s="20" t="s">
        <v>7</v>
      </c>
      <c r="AL3" s="32" t="s">
        <v>8</v>
      </c>
      <c r="AM3" s="32" t="s">
        <v>9</v>
      </c>
      <c r="AN3" s="32" t="s">
        <v>10</v>
      </c>
      <c r="AO3" s="32" t="s">
        <v>11</v>
      </c>
      <c r="AP3" s="32" t="s">
        <v>12</v>
      </c>
      <c r="AQ3" s="79" t="s">
        <v>44</v>
      </c>
      <c r="AR3" s="85" t="s">
        <v>20</v>
      </c>
      <c r="AS3" s="81" t="s">
        <v>45</v>
      </c>
      <c r="AT3" s="69" t="s">
        <v>46</v>
      </c>
      <c r="AU3" s="71" t="s">
        <v>16</v>
      </c>
    </row>
    <row r="4" spans="1:47" ht="64.5" customHeight="1" thickBot="1" x14ac:dyDescent="0.3">
      <c r="A4" s="74"/>
      <c r="B4" s="76"/>
      <c r="C4" s="76"/>
      <c r="D4" s="78"/>
      <c r="E4" s="84"/>
      <c r="F4" s="84"/>
      <c r="G4" s="42" t="s">
        <v>18</v>
      </c>
      <c r="H4" s="42" t="s">
        <v>19</v>
      </c>
      <c r="I4" s="42" t="s">
        <v>19</v>
      </c>
      <c r="J4" s="42" t="s">
        <v>19</v>
      </c>
      <c r="K4" s="42" t="s">
        <v>19</v>
      </c>
      <c r="L4" s="42" t="s">
        <v>19</v>
      </c>
      <c r="M4" s="42" t="s">
        <v>19</v>
      </c>
      <c r="N4" s="42" t="s">
        <v>19</v>
      </c>
      <c r="O4" s="42" t="s">
        <v>19</v>
      </c>
      <c r="P4" s="42" t="s">
        <v>19</v>
      </c>
      <c r="Q4" s="42" t="s">
        <v>19</v>
      </c>
      <c r="R4" s="42" t="s">
        <v>19</v>
      </c>
      <c r="S4" s="42" t="s">
        <v>19</v>
      </c>
      <c r="T4" s="42" t="s">
        <v>30</v>
      </c>
      <c r="U4" s="42" t="s">
        <v>30</v>
      </c>
      <c r="V4" s="42" t="s">
        <v>30</v>
      </c>
      <c r="W4" s="42" t="s">
        <v>31</v>
      </c>
      <c r="X4" s="42" t="s">
        <v>31</v>
      </c>
      <c r="Y4" s="42" t="s">
        <v>31</v>
      </c>
      <c r="Z4" s="42" t="s">
        <v>32</v>
      </c>
      <c r="AA4" s="42" t="s">
        <v>35</v>
      </c>
      <c r="AB4" s="42" t="s">
        <v>35</v>
      </c>
      <c r="AC4" s="42" t="s">
        <v>35</v>
      </c>
      <c r="AD4" s="42" t="s">
        <v>36</v>
      </c>
      <c r="AE4" s="42" t="s">
        <v>36</v>
      </c>
      <c r="AF4" s="42" t="s">
        <v>36</v>
      </c>
      <c r="AG4" s="42" t="s">
        <v>36</v>
      </c>
      <c r="AH4" s="42" t="s">
        <v>36</v>
      </c>
      <c r="AI4" s="42" t="s">
        <v>36</v>
      </c>
      <c r="AJ4" s="42" t="s">
        <v>37</v>
      </c>
      <c r="AK4" s="42" t="s">
        <v>37</v>
      </c>
      <c r="AL4" s="42" t="s">
        <v>37</v>
      </c>
      <c r="AM4" s="49" t="s">
        <v>38</v>
      </c>
      <c r="AN4" s="49" t="s">
        <v>38</v>
      </c>
      <c r="AO4" s="62" t="s">
        <v>38</v>
      </c>
      <c r="AP4" s="67" t="s">
        <v>54</v>
      </c>
      <c r="AQ4" s="80"/>
      <c r="AR4" s="86"/>
      <c r="AS4" s="82"/>
      <c r="AT4" s="70"/>
      <c r="AU4" s="72"/>
    </row>
    <row r="5" spans="1:47" s="44" customFormat="1" ht="190.5" customHeight="1" x14ac:dyDescent="0.25">
      <c r="A5" s="87">
        <v>151</v>
      </c>
      <c r="B5" s="90" t="s">
        <v>21</v>
      </c>
      <c r="C5" s="93" t="s">
        <v>22</v>
      </c>
      <c r="D5" s="96" t="s">
        <v>23</v>
      </c>
      <c r="E5" s="97">
        <f>1712916.17+235687.54</f>
        <v>1948603.71</v>
      </c>
      <c r="F5" s="5" t="s">
        <v>24</v>
      </c>
      <c r="G5" s="6"/>
      <c r="H5" s="6"/>
      <c r="I5" s="6"/>
      <c r="J5" s="50"/>
      <c r="K5" s="6">
        <v>422553</v>
      </c>
      <c r="L5" s="6"/>
      <c r="M5" s="6"/>
      <c r="N5" s="6"/>
      <c r="O5" s="6"/>
      <c r="P5" s="6"/>
      <c r="Q5" s="6"/>
      <c r="R5" s="6"/>
      <c r="S5" s="6"/>
      <c r="T5" s="6"/>
      <c r="U5" s="6"/>
      <c r="V5" s="6"/>
      <c r="W5" s="6"/>
      <c r="X5" s="6"/>
      <c r="Y5" s="6"/>
      <c r="Z5" s="6"/>
      <c r="AA5" s="6"/>
      <c r="AB5" s="6"/>
      <c r="AC5" s="6"/>
      <c r="AD5" s="6"/>
      <c r="AE5" s="6"/>
      <c r="AF5" s="6"/>
      <c r="AG5" s="6"/>
      <c r="AH5" s="6"/>
      <c r="AI5" s="6"/>
      <c r="AJ5" s="6"/>
      <c r="AK5" s="6"/>
      <c r="AL5" s="6"/>
      <c r="AM5" s="56"/>
      <c r="AO5" s="63">
        <v>235687.54</v>
      </c>
      <c r="AP5" s="64"/>
      <c r="AQ5" s="64">
        <f>657733+235687.54</f>
        <v>893420.54</v>
      </c>
      <c r="AR5" s="54"/>
      <c r="AS5" s="28">
        <v>11</v>
      </c>
      <c r="AT5" s="29">
        <v>657733</v>
      </c>
      <c r="AU5" s="43" t="s">
        <v>51</v>
      </c>
    </row>
    <row r="6" spans="1:47" s="44" customFormat="1" ht="196.5" customHeight="1" x14ac:dyDescent="0.25">
      <c r="A6" s="88"/>
      <c r="B6" s="91"/>
      <c r="C6" s="94"/>
      <c r="D6" s="94"/>
      <c r="E6" s="98"/>
      <c r="F6" s="7" t="s">
        <v>25</v>
      </c>
      <c r="G6" s="51"/>
      <c r="H6" s="2"/>
      <c r="I6" s="2"/>
      <c r="J6" s="2"/>
      <c r="K6" s="51"/>
      <c r="L6" s="2"/>
      <c r="M6" s="2"/>
      <c r="N6" s="1"/>
      <c r="O6" s="1"/>
      <c r="P6" s="1">
        <v>455141</v>
      </c>
      <c r="Q6" s="1"/>
      <c r="R6" s="1"/>
      <c r="S6" s="1"/>
      <c r="T6" s="1"/>
      <c r="U6" s="1"/>
      <c r="V6" s="1">
        <v>410141</v>
      </c>
      <c r="W6" s="1"/>
      <c r="X6" s="1"/>
      <c r="Y6" s="1"/>
      <c r="Z6" s="1"/>
      <c r="AA6" s="1"/>
      <c r="AB6" s="1"/>
      <c r="AC6" s="1"/>
      <c r="AD6" s="1"/>
      <c r="AE6" s="1"/>
      <c r="AF6" s="1"/>
      <c r="AG6" s="1"/>
      <c r="AH6" s="1"/>
      <c r="AI6" s="1"/>
      <c r="AJ6" s="1"/>
      <c r="AK6" s="1"/>
      <c r="AL6" s="1"/>
      <c r="AM6" s="1"/>
      <c r="AN6" s="1"/>
      <c r="AO6" s="1"/>
      <c r="AP6" s="1"/>
      <c r="AQ6" s="1">
        <v>420000</v>
      </c>
      <c r="AR6" s="8"/>
      <c r="AS6" s="30">
        <v>33</v>
      </c>
      <c r="AT6" s="31">
        <v>495000</v>
      </c>
      <c r="AU6" s="45" t="s">
        <v>33</v>
      </c>
    </row>
    <row r="7" spans="1:47" s="44" customFormat="1" ht="409.6" customHeight="1" x14ac:dyDescent="0.25">
      <c r="A7" s="88"/>
      <c r="B7" s="91"/>
      <c r="C7" s="94"/>
      <c r="D7" s="94"/>
      <c r="E7" s="98"/>
      <c r="F7" s="7" t="s">
        <v>26</v>
      </c>
      <c r="G7" s="51"/>
      <c r="H7" s="2"/>
      <c r="I7" s="2"/>
      <c r="J7" s="51"/>
      <c r="K7" s="4">
        <v>300000</v>
      </c>
      <c r="L7" s="2"/>
      <c r="M7" s="2"/>
      <c r="N7" s="1"/>
      <c r="O7" s="1"/>
      <c r="P7" s="1"/>
      <c r="Q7" s="1"/>
      <c r="R7" s="51"/>
      <c r="S7" s="1">
        <v>80000</v>
      </c>
      <c r="T7" s="1"/>
      <c r="U7" s="1"/>
      <c r="V7" s="1"/>
      <c r="W7" s="1">
        <v>60000</v>
      </c>
      <c r="X7" s="1"/>
      <c r="Y7" s="1"/>
      <c r="Z7" s="1"/>
      <c r="AB7" s="2"/>
      <c r="AC7" s="4"/>
      <c r="AD7" s="4"/>
      <c r="AE7" s="4"/>
      <c r="AF7" s="4"/>
      <c r="AG7" s="4"/>
      <c r="AH7" s="4"/>
      <c r="AI7" s="4"/>
      <c r="AJ7" s="4"/>
      <c r="AK7" s="4"/>
      <c r="AL7" s="4"/>
      <c r="AM7" s="4">
        <v>236845.17</v>
      </c>
      <c r="AN7" s="4"/>
      <c r="AO7" s="4"/>
      <c r="AP7" s="4"/>
      <c r="AQ7" s="4">
        <v>396845.17</v>
      </c>
      <c r="AR7" s="8"/>
      <c r="AS7" s="23">
        <v>20</v>
      </c>
      <c r="AT7" s="26">
        <v>400000</v>
      </c>
      <c r="AU7" s="65" t="s">
        <v>53</v>
      </c>
    </row>
    <row r="8" spans="1:47" ht="72" customHeight="1" x14ac:dyDescent="0.25">
      <c r="A8" s="88"/>
      <c r="B8" s="91"/>
      <c r="C8" s="94"/>
      <c r="D8" s="94"/>
      <c r="E8" s="98"/>
      <c r="F8" s="7" t="s">
        <v>27</v>
      </c>
      <c r="G8" s="52"/>
      <c r="H8" s="2"/>
      <c r="I8" s="2"/>
      <c r="J8" s="2"/>
      <c r="K8" s="52"/>
      <c r="L8" s="2"/>
      <c r="M8" s="2"/>
      <c r="N8" s="2"/>
      <c r="O8" s="1"/>
      <c r="P8" s="1">
        <v>100000</v>
      </c>
      <c r="Q8" s="1"/>
      <c r="R8" s="1"/>
      <c r="S8" s="4">
        <v>100000</v>
      </c>
      <c r="T8" s="2"/>
      <c r="U8" s="2"/>
      <c r="V8" s="2"/>
      <c r="W8" s="52"/>
      <c r="X8" s="4">
        <v>100000</v>
      </c>
      <c r="Y8" s="2"/>
      <c r="Z8" s="2"/>
      <c r="AA8" s="2"/>
      <c r="AB8" s="2"/>
      <c r="AC8" s="2"/>
      <c r="AD8" s="2"/>
      <c r="AE8" s="2"/>
      <c r="AF8" s="2"/>
      <c r="AG8" s="2"/>
      <c r="AH8" s="2"/>
      <c r="AI8" s="2"/>
      <c r="AJ8" s="2"/>
      <c r="AK8" s="2"/>
      <c r="AL8" s="2"/>
      <c r="AM8" s="2"/>
      <c r="AN8" s="2"/>
      <c r="AO8" s="2"/>
      <c r="AP8" s="2"/>
      <c r="AQ8" s="1">
        <v>100000</v>
      </c>
      <c r="AR8" s="8"/>
      <c r="AS8" s="22">
        <v>1</v>
      </c>
      <c r="AT8" s="25">
        <v>100000</v>
      </c>
      <c r="AU8" s="46" t="s">
        <v>34</v>
      </c>
    </row>
    <row r="9" spans="1:47" s="44" customFormat="1" ht="131.25" customHeight="1" thickBot="1" x14ac:dyDescent="0.3">
      <c r="A9" s="89"/>
      <c r="B9" s="92"/>
      <c r="C9" s="95"/>
      <c r="D9" s="95"/>
      <c r="E9" s="99"/>
      <c r="F9" s="9" t="s">
        <v>28</v>
      </c>
      <c r="G9" s="53"/>
      <c r="H9" s="11"/>
      <c r="I9" s="11"/>
      <c r="J9" s="11"/>
      <c r="K9" s="11"/>
      <c r="L9" s="11"/>
      <c r="M9" s="53"/>
      <c r="N9" s="10"/>
      <c r="O9" s="10"/>
      <c r="P9" s="11"/>
      <c r="Q9" s="10"/>
      <c r="R9" s="53"/>
      <c r="S9" s="12"/>
      <c r="T9" s="12"/>
      <c r="U9" s="12"/>
      <c r="V9" s="12"/>
      <c r="W9" s="53"/>
      <c r="X9" s="21">
        <v>78933</v>
      </c>
      <c r="Y9" s="12">
        <v>138338</v>
      </c>
      <c r="Z9" s="12">
        <v>138338</v>
      </c>
      <c r="AA9" s="12"/>
      <c r="AB9" s="12"/>
      <c r="AC9" s="12"/>
      <c r="AD9" s="12"/>
      <c r="AE9" s="12"/>
      <c r="AF9" s="12"/>
      <c r="AG9" s="12"/>
      <c r="AH9" s="12"/>
      <c r="AI9" s="12"/>
      <c r="AJ9" s="12"/>
      <c r="AK9" s="12"/>
      <c r="AL9" s="12"/>
      <c r="AM9" s="12"/>
      <c r="AN9" s="12"/>
      <c r="AO9" s="12"/>
      <c r="AP9" s="12"/>
      <c r="AQ9" s="10">
        <v>138338</v>
      </c>
      <c r="AR9" s="13"/>
      <c r="AS9" s="23">
        <v>2</v>
      </c>
      <c r="AT9" s="26">
        <v>276676</v>
      </c>
      <c r="AU9" s="47" t="s">
        <v>48</v>
      </c>
    </row>
    <row r="10" spans="1:47" s="3" customFormat="1" ht="29.25" customHeight="1" thickBot="1" x14ac:dyDescent="0.3">
      <c r="A10" s="14"/>
      <c r="B10" s="15" t="s">
        <v>29</v>
      </c>
      <c r="C10" s="15"/>
      <c r="D10" s="15"/>
      <c r="E10" s="16"/>
      <c r="F10" s="15"/>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55">
        <f>SUM(AQ5:AQ9)</f>
        <v>1948603.71</v>
      </c>
      <c r="AR10" s="18">
        <v>1</v>
      </c>
      <c r="AS10" s="24">
        <f>SUM(AS5:AS9)</f>
        <v>67</v>
      </c>
      <c r="AT10" s="27">
        <f>SUM(AT5:AT9)</f>
        <v>1929409</v>
      </c>
      <c r="AU10" s="19"/>
    </row>
  </sheetData>
  <mergeCells count="17">
    <mergeCell ref="A5:A9"/>
    <mergeCell ref="B5:B9"/>
    <mergeCell ref="C5:C9"/>
    <mergeCell ref="D5:D9"/>
    <mergeCell ref="E5:E9"/>
    <mergeCell ref="V1:X1"/>
    <mergeCell ref="AT3:AT4"/>
    <mergeCell ref="AU3:AU4"/>
    <mergeCell ref="A3:A4"/>
    <mergeCell ref="B3:B4"/>
    <mergeCell ref="C3:C4"/>
    <mergeCell ref="D3:D4"/>
    <mergeCell ref="AQ3:AQ4"/>
    <mergeCell ref="AS3:AS4"/>
    <mergeCell ref="E3:E4"/>
    <mergeCell ref="F3:F4"/>
    <mergeCell ref="AR3:AR4"/>
  </mergeCells>
  <conditionalFormatting sqref="AR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R5:AR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R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53"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AR3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AR5:AR9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AR10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zoomScale="60" zoomScaleNormal="60" workbookViewId="0">
      <pane xSplit="5" ySplit="4" topLeftCell="F5" activePane="bottomRight" state="frozen"/>
      <selection pane="topRight" activeCell="F1" sqref="F1"/>
      <selection pane="bottomLeft" activeCell="A6" sqref="A6"/>
      <selection pane="bottomRight" activeCell="V12" sqref="V12"/>
    </sheetView>
  </sheetViews>
  <sheetFormatPr defaultColWidth="8.85546875" defaultRowHeight="15" x14ac:dyDescent="0.25"/>
  <cols>
    <col min="1" max="1" width="5.28515625" style="39" customWidth="1"/>
    <col min="2" max="2" width="14.5703125" style="39" customWidth="1"/>
    <col min="3" max="3" width="11.140625" style="39" customWidth="1"/>
    <col min="4" max="4" width="17.7109375" style="39" customWidth="1"/>
    <col min="5" max="5" width="11.85546875" style="39" customWidth="1"/>
    <col min="6" max="6" width="7.85546875" style="39" customWidth="1"/>
    <col min="7" max="7" width="12.7109375" style="39" customWidth="1"/>
    <col min="8" max="11" width="13.7109375" style="39" customWidth="1"/>
    <col min="12" max="12" width="14.140625" style="39" customWidth="1"/>
    <col min="13" max="13" width="9.5703125" style="39" customWidth="1"/>
    <col min="14" max="14" width="8.85546875" style="40"/>
    <col min="15" max="15" width="14" style="40" customWidth="1"/>
    <col min="16" max="16" width="34.28515625" style="3" customWidth="1"/>
    <col min="17" max="16384" width="8.85546875" style="39"/>
  </cols>
  <sheetData>
    <row r="1" spans="1:16" ht="37.5" customHeight="1" x14ac:dyDescent="0.25">
      <c r="A1" s="37"/>
      <c r="B1" s="38" t="s">
        <v>50</v>
      </c>
      <c r="C1" s="38"/>
      <c r="D1" s="38"/>
    </row>
    <row r="2" spans="1:16" ht="40.5" customHeight="1" thickBot="1" x14ac:dyDescent="0.3">
      <c r="B2" s="41" t="s">
        <v>52</v>
      </c>
    </row>
    <row r="3" spans="1:16" ht="29.25" customHeight="1" x14ac:dyDescent="0.25">
      <c r="A3" s="73" t="s">
        <v>0</v>
      </c>
      <c r="B3" s="75" t="s">
        <v>1</v>
      </c>
      <c r="C3" s="75" t="s">
        <v>2</v>
      </c>
      <c r="D3" s="77" t="s">
        <v>3</v>
      </c>
      <c r="E3" s="83" t="s">
        <v>42</v>
      </c>
      <c r="F3" s="83" t="s">
        <v>17</v>
      </c>
      <c r="G3" s="20" t="s">
        <v>8</v>
      </c>
      <c r="H3" s="20" t="s">
        <v>9</v>
      </c>
      <c r="I3" s="20" t="s">
        <v>10</v>
      </c>
      <c r="J3" s="20" t="s">
        <v>11</v>
      </c>
      <c r="K3" s="102" t="s">
        <v>12</v>
      </c>
      <c r="L3" s="100" t="s">
        <v>39</v>
      </c>
      <c r="M3" s="85" t="s">
        <v>20</v>
      </c>
      <c r="N3" s="81" t="s">
        <v>40</v>
      </c>
      <c r="O3" s="69" t="s">
        <v>41</v>
      </c>
      <c r="P3" s="71" t="s">
        <v>16</v>
      </c>
    </row>
    <row r="4" spans="1:16" ht="64.5" customHeight="1" thickBot="1" x14ac:dyDescent="0.3">
      <c r="A4" s="74"/>
      <c r="B4" s="76"/>
      <c r="C4" s="76"/>
      <c r="D4" s="78"/>
      <c r="E4" s="84"/>
      <c r="F4" s="84"/>
      <c r="G4" s="42" t="s">
        <v>37</v>
      </c>
      <c r="H4" s="42" t="s">
        <v>37</v>
      </c>
      <c r="I4" s="42" t="s">
        <v>37</v>
      </c>
      <c r="J4" s="42" t="s">
        <v>37</v>
      </c>
      <c r="K4" s="66" t="s">
        <v>55</v>
      </c>
      <c r="L4" s="101"/>
      <c r="M4" s="86"/>
      <c r="N4" s="82"/>
      <c r="O4" s="70"/>
      <c r="P4" s="72"/>
    </row>
    <row r="5" spans="1:16" s="44" customFormat="1" ht="141.75" customHeight="1" thickBot="1" x14ac:dyDescent="0.3">
      <c r="A5" s="33">
        <v>151</v>
      </c>
      <c r="B5" s="34" t="s">
        <v>21</v>
      </c>
      <c r="C5" s="35" t="s">
        <v>22</v>
      </c>
      <c r="D5" s="36" t="s">
        <v>23</v>
      </c>
      <c r="E5" s="61">
        <f>L6</f>
        <v>92603.22</v>
      </c>
      <c r="F5" s="7" t="s">
        <v>26</v>
      </c>
      <c r="G5" s="4"/>
      <c r="H5" s="2"/>
      <c r="J5" s="4">
        <v>92603.22</v>
      </c>
      <c r="K5" s="103"/>
      <c r="L5" s="57">
        <v>92603.22</v>
      </c>
      <c r="M5" s="58"/>
      <c r="N5" s="59"/>
      <c r="O5" s="60"/>
      <c r="P5" s="43" t="s">
        <v>43</v>
      </c>
    </row>
    <row r="6" spans="1:16" s="3" customFormat="1" ht="29.25" customHeight="1" thickBot="1" x14ac:dyDescent="0.3">
      <c r="A6" s="14"/>
      <c r="B6" s="15" t="s">
        <v>29</v>
      </c>
      <c r="C6" s="15"/>
      <c r="D6" s="15"/>
      <c r="E6" s="16"/>
      <c r="F6" s="15"/>
      <c r="G6" s="17"/>
      <c r="H6" s="17"/>
      <c r="I6" s="17"/>
      <c r="J6" s="17"/>
      <c r="K6" s="17"/>
      <c r="L6" s="48">
        <v>92603.22</v>
      </c>
      <c r="M6" s="18"/>
      <c r="N6" s="24">
        <f>SUM(N5:N5)</f>
        <v>0</v>
      </c>
      <c r="O6" s="27">
        <f>SUM(O5:O5)</f>
        <v>0</v>
      </c>
      <c r="P6" s="19"/>
    </row>
  </sheetData>
  <mergeCells count="11">
    <mergeCell ref="F3:F4"/>
    <mergeCell ref="A3:A4"/>
    <mergeCell ref="B3:B4"/>
    <mergeCell ref="C3:C4"/>
    <mergeCell ref="D3:D4"/>
    <mergeCell ref="E3:E4"/>
    <mergeCell ref="P3:P4"/>
    <mergeCell ref="L3:L4"/>
    <mergeCell ref="M3:M4"/>
    <mergeCell ref="N3:N4"/>
    <mergeCell ref="O3:O4"/>
  </mergeCells>
  <conditionalFormatting sqref="M3">
    <cfRule type="dataBar" priority="4">
      <dataBar>
        <cfvo type="min"/>
        <cfvo type="max"/>
        <color rgb="FF008AEF"/>
      </dataBar>
      <extLst>
        <ext xmlns:x14="http://schemas.microsoft.com/office/spreadsheetml/2009/9/main" uri="{B025F937-C7B1-47D3-B67F-A62EFF666E3E}">
          <x14:id>{0AB88EAC-E61B-4B0D-B140-595398AB8972}</x14:id>
        </ext>
      </extLst>
    </cfRule>
  </conditionalFormatting>
  <conditionalFormatting sqref="M6">
    <cfRule type="dataBar" priority="2">
      <dataBar>
        <cfvo type="min"/>
        <cfvo type="max"/>
        <color rgb="FF008AEF"/>
      </dataBar>
      <extLst>
        <ext xmlns:x14="http://schemas.microsoft.com/office/spreadsheetml/2009/9/main" uri="{B025F937-C7B1-47D3-B67F-A62EFF666E3E}">
          <x14:id>{6059CBD1-9ACD-4842-B127-D3C980CBB7E5}</x14:id>
        </ext>
      </extLst>
    </cfRule>
  </conditionalFormatting>
  <conditionalFormatting sqref="M5">
    <cfRule type="dataBar" priority="1">
      <dataBar>
        <cfvo type="min"/>
        <cfvo type="max"/>
        <color rgb="FF008AEF"/>
      </dataBar>
      <extLst>
        <ext xmlns:x14="http://schemas.microsoft.com/office/spreadsheetml/2009/9/main" uri="{B025F937-C7B1-47D3-B67F-A62EFF666E3E}">
          <x14:id>{7FB871AC-A868-4A31-AEE3-8DC11556CE3C}</x14:id>
        </ext>
      </extLst>
    </cfRule>
  </conditionalFormatting>
  <hyperlinks>
    <hyperlink ref="D5" r:id="rId1"/>
  </hyperlinks>
  <pageMargins left="0.23622047244094491" right="0.23622047244094491" top="0.74803149606299213" bottom="0.74803149606299213" header="0.31496062992125984" footer="0.31496062992125984"/>
  <pageSetup paperSize="9" scale="70"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0AB88EAC-E61B-4B0D-B140-595398AB8972}">
            <x14:dataBar minLength="0" maxLength="100" border="1" negativeBarBorderColorSameAsPositive="0">
              <x14:cfvo type="autoMin"/>
              <x14:cfvo type="autoMax"/>
              <x14:borderColor rgb="FF008AEF"/>
              <x14:negativeFillColor rgb="FFFF0000"/>
              <x14:negativeBorderColor rgb="FFFF0000"/>
              <x14:axisColor rgb="FF000000"/>
            </x14:dataBar>
          </x14:cfRule>
          <xm:sqref>M3</xm:sqref>
        </x14:conditionalFormatting>
        <x14:conditionalFormatting xmlns:xm="http://schemas.microsoft.com/office/excel/2006/main">
          <x14:cfRule type="dataBar" id="{6059CBD1-9ACD-4842-B127-D3C980CBB7E5}">
            <x14:dataBar minLength="0" maxLength="100" border="1" negativeBarBorderColorSameAsPositive="0">
              <x14:cfvo type="autoMin"/>
              <x14:cfvo type="autoMax"/>
              <x14:borderColor rgb="FF008AEF"/>
              <x14:negativeFillColor rgb="FFFF0000"/>
              <x14:negativeBorderColor rgb="FFFF0000"/>
              <x14:axisColor rgb="FF000000"/>
            </x14:dataBar>
          </x14:cfRule>
          <xm:sqref>M6</xm:sqref>
        </x14:conditionalFormatting>
        <x14:conditionalFormatting xmlns:xm="http://schemas.microsoft.com/office/excel/2006/main">
          <x14:cfRule type="dataBar" id="{7FB871AC-A868-4A31-AEE3-8DC11556CE3C}">
            <x14:dataBar minLength="0" maxLength="100" border="1" negativeBarBorderColorSameAsPositive="0">
              <x14:cfvo type="autoMin"/>
              <x14:cfvo type="autoMax"/>
              <x14:borderColor rgb="FF008AEF"/>
              <x14:negativeFillColor rgb="FFFF0000"/>
              <x14:negativeBorderColor rgb="FFFF0000"/>
              <x14:axisColor rgb="FF000000"/>
            </x14:dataBar>
          </x14:cfRule>
          <xm:sqref>M5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ianuarie - FEADR</vt:lpstr>
      <vt:lpstr>ianuarie - EURI</vt:lpstr>
      <vt:lpstr>'ianuarie - EURI'!Print_Titles</vt:lpstr>
      <vt:lpstr>'ianuarie - FEADR'!Print_Titles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2022-10-10T12:43:32Z</cp:lastPrinted>
  <dcterms:created xsi:type="dcterms:W3CDTF">2018-01-04T10:11:56Z</dcterms:created>
  <dcterms:modified xsi:type="dcterms:W3CDTF">2023-01-05T07:46:36Z</dcterms:modified>
</cp:coreProperties>
</file>